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6" windowHeight="11652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<sst xmlns="http://schemas.openxmlformats.org/spreadsheetml/2006/main" count="416" uniqueCount="57">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</sst>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200" fontId="10" fillId="24" borderId="10" xfId="0" applyNumberFormat="1" applyFont="1" applyFill="1" applyBorder="1" applyAlignment="1">
      <alignment horizontal="center" shrinkToFit="1"/>
    </xf>
    <xf numFmtId="200" fontId="2" fillId="24" borderId="10" xfId="0" applyNumberFormat="1" applyFont="1" applyFill="1" applyBorder="1" applyAlignment="1">
      <alignment shrinkToFit="1"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 vertical="center"/>
    </xf>
    <xf numFmtId="200" fontId="2" fillId="24" borderId="10" xfId="0" applyNumberFormat="1" applyFont="1" applyFill="1" applyBorder="1" applyAlignment="1">
      <alignment/>
    </xf>
    <xf numFmtId="200" fontId="1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0.7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0.7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11.00390625" style="0" customWidth="1"/>
    <col min="13" max="13" width="10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0.7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0.7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1" sqref="K4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5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5">
        <f>AG10+AG15+AG24+AG33+AG47+AG52+AG54+AG61+AG62+AG71+AG72+AG76+AG88+AG81+AG83+AG82+AG69+AG89+AG91+AG90+AG70+AG40+AG92</f>
        <v>73798.90000000001</v>
      </c>
      <c r="AH9" s="41"/>
      <c r="AI9" s="41"/>
    </row>
    <row r="10" spans="1:35" ht="1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88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88">
        <f>B10+C10-AF10</f>
        <v>2464.5</v>
      </c>
      <c r="AI10" s="6"/>
    </row>
    <row r="11" spans="1:35" ht="1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88">
        <f>B11+C11-AF11</f>
        <v>1338.2000000000044</v>
      </c>
      <c r="AI11" s="6"/>
    </row>
    <row r="12" spans="1:35" ht="1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88">
        <f>B12+C12-AF12</f>
        <v>299.8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88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88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88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9">
        <f t="shared" si="3"/>
        <v>12189.099999999991</v>
      </c>
      <c r="AH16" s="57"/>
      <c r="AI16" s="6"/>
    </row>
    <row r="17" spans="1:35" ht="1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88">
        <f t="shared" si="3"/>
        <v>2363.399999999994</v>
      </c>
      <c r="AH17" s="6"/>
      <c r="AI17" s="6"/>
    </row>
    <row r="18" spans="1:35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88">
        <f t="shared" si="3"/>
        <v>3541.3999999999996</v>
      </c>
      <c r="AI19" s="6"/>
    </row>
    <row r="20" spans="1:35" ht="1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88">
        <f t="shared" si="3"/>
        <v>20438.6</v>
      </c>
      <c r="AI20" s="6"/>
    </row>
    <row r="21" spans="1:35" ht="1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88">
        <f t="shared" si="3"/>
        <v>157.20000000000005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88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88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9">
        <f t="shared" si="3"/>
        <v>90.79999999999927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88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88">
        <f aca="true" t="shared" si="6" ref="AG33:AG38">B33+C33-AF33</f>
        <v>192.80000000000007</v>
      </c>
      <c r="AI33" s="6"/>
    </row>
    <row r="34" spans="1:35" ht="1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88">
        <f t="shared" si="6"/>
        <v>23.899999999999977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88">
        <f t="shared" si="6"/>
        <v>117.1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88">
        <f aca="true" t="shared" si="8" ref="AG40:AG45">B40+C40-AF40</f>
        <v>121.79999999999995</v>
      </c>
      <c r="AI40" s="6"/>
    </row>
    <row r="41" spans="1:35" ht="1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88">
        <f t="shared" si="8"/>
        <v>77.69999999999982</v>
      </c>
      <c r="AH41" s="6"/>
      <c r="AI41" s="6"/>
    </row>
    <row r="42" spans="1:35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88">
        <f t="shared" si="8"/>
        <v>37.00000000000003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88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88">
        <f>B47+C47-AF47</f>
        <v>2565.699999999999</v>
      </c>
      <c r="AI47" s="6"/>
    </row>
    <row r="48" spans="1:35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88">
        <f>B49+C49-AF49</f>
        <v>1525.8999999999996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88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88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88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88">
        <f t="shared" si="11"/>
        <v>732.3000000000002</v>
      </c>
      <c r="AH54" s="6"/>
      <c r="AI54" s="6"/>
    </row>
    <row r="55" spans="1:35" ht="1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88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88">
        <f t="shared" si="11"/>
        <v>199.59999999999997</v>
      </c>
      <c r="AI57" s="6"/>
    </row>
    <row r="58" spans="1:35" ht="1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88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88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88">
        <f t="shared" si="14"/>
        <v>2119.7999999999997</v>
      </c>
      <c r="AI62" s="6"/>
    </row>
    <row r="63" spans="1:35" ht="1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88">
        <f t="shared" si="14"/>
        <v>336.7000000000003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88">
        <f t="shared" si="14"/>
        <v>329.5</v>
      </c>
      <c r="AH65" s="6"/>
      <c r="AI65" s="6"/>
    </row>
    <row r="66" spans="1:35" ht="1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88">
        <f t="shared" si="14"/>
        <v>217.29999999999998</v>
      </c>
      <c r="AI66" s="6"/>
    </row>
    <row r="67" spans="1:35" ht="1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88">
        <f t="shared" si="14"/>
        <v>353</v>
      </c>
      <c r="AI67" s="6"/>
    </row>
    <row r="68" spans="1:35" ht="1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88">
        <f>AG62-AG63-AG66-AG67-AG65-AG64</f>
        <v>883.2999999999995</v>
      </c>
      <c r="AI68" s="6"/>
    </row>
    <row r="69" spans="1:35" ht="30.7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90">
        <f aca="true" t="shared" si="16" ref="AG69:AG92">B69+C69-AF69</f>
        <v>18.300000000000182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88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90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90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90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90">
        <f t="shared" si="16"/>
        <v>3.8999999999999986</v>
      </c>
      <c r="AI75" s="6"/>
    </row>
    <row r="76" spans="1:35" s="11" customFormat="1" ht="1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90">
        <f t="shared" si="16"/>
        <v>49.20000000000002</v>
      </c>
      <c r="AI76" s="6"/>
    </row>
    <row r="77" spans="1:35" s="11" customFormat="1" ht="1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90">
        <f t="shared" si="16"/>
        <v>8.800000000000011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88">
        <f t="shared" si="16"/>
        <v>2149.6000000000004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88">
        <f t="shared" si="16"/>
        <v>0</v>
      </c>
      <c r="AH90" s="11"/>
      <c r="AI90" s="6"/>
    </row>
    <row r="91" spans="1:35" ht="1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88">
        <f t="shared" si="16"/>
        <v>18420.800000000003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8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9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80" sqref="K8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20028.9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/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20031.599999999995</v>
      </c>
      <c r="AF7" s="54"/>
      <c r="AG7" s="40"/>
    </row>
    <row r="8" spans="1:55" ht="18" customHeight="1">
      <c r="A8" s="47" t="s">
        <v>30</v>
      </c>
      <c r="B8" s="33">
        <f>SUM(E8:AB8)</f>
        <v>22549.3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/>
      <c r="K8" s="62"/>
      <c r="L8" s="61"/>
      <c r="M8" s="94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58652.200000000004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216606.30000000002</v>
      </c>
      <c r="C9" s="23">
        <f t="shared" si="0"/>
        <v>73798.90000000001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5865.700000000001</v>
      </c>
      <c r="H9" s="68">
        <f t="shared" si="0"/>
        <v>8568.300000000001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95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38996.7</v>
      </c>
      <c r="AG9" s="95">
        <f>AG10+AG15+AG24+AG33+AG47+AG52+AG54+AG61+AG62+AG71+AG72+AG76+AG88+AG81+AG83+AG82+AG69+AG89+AG91+AG90+AG70+AG40+AG92</f>
        <v>251408.49999999994</v>
      </c>
      <c r="AH9" s="41"/>
      <c r="AI9" s="41"/>
    </row>
    <row r="10" spans="1:35" ht="15">
      <c r="A10" s="4" t="s">
        <v>4</v>
      </c>
      <c r="B10" s="22">
        <v>19083.7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/>
      <c r="K10" s="67"/>
      <c r="L10" s="67"/>
      <c r="M10" s="88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601.4000000000001</v>
      </c>
      <c r="AG10" s="88">
        <f>B10+C10-AF10</f>
        <v>20946.8</v>
      </c>
      <c r="AI10" s="6"/>
    </row>
    <row r="11" spans="1:35" ht="1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/>
      <c r="L11" s="67"/>
      <c r="M11" s="88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372.5</v>
      </c>
      <c r="AG11" s="88">
        <f>B11+C11-AF11</f>
        <v>18674.900000000005</v>
      </c>
      <c r="AI11" s="6"/>
    </row>
    <row r="12" spans="1:35" ht="1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77.5</v>
      </c>
      <c r="AG12" s="88">
        <f>B12+C12-AF12</f>
        <v>580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1016.8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88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151.4</v>
      </c>
      <c r="AG14" s="88">
        <f>AG10-AG11-AG12-AG13</f>
        <v>1691.8999999999942</v>
      </c>
      <c r="AI14" s="6"/>
    </row>
    <row r="15" spans="1:35" ht="15" customHeight="1">
      <c r="A15" s="4" t="s">
        <v>6</v>
      </c>
      <c r="B15" s="22">
        <v>83747.1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/>
      <c r="K15" s="67"/>
      <c r="L15" s="67"/>
      <c r="M15" s="88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3384.3</v>
      </c>
      <c r="AG15" s="88">
        <f aca="true" t="shared" si="3" ref="AG15:AG31">B15+C15-AF15</f>
        <v>110186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12189.099999999991</v>
      </c>
      <c r="D16" s="74"/>
      <c r="E16" s="74"/>
      <c r="F16" s="75">
        <v>40.7</v>
      </c>
      <c r="G16" s="75"/>
      <c r="H16" s="75"/>
      <c r="I16" s="75"/>
      <c r="J16" s="76"/>
      <c r="K16" s="75"/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40.7</v>
      </c>
      <c r="AG16" s="89">
        <f t="shared" si="3"/>
        <v>35167.99999999999</v>
      </c>
      <c r="AH16" s="57"/>
      <c r="AI16" s="6"/>
    </row>
    <row r="17" spans="1:35" ht="15">
      <c r="A17" s="3" t="s">
        <v>5</v>
      </c>
      <c r="B17" s="22">
        <v>58279.96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/>
      <c r="L17" s="67"/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60.7</v>
      </c>
      <c r="AG17" s="88">
        <f t="shared" si="3"/>
        <v>60582.659999999996</v>
      </c>
      <c r="AH17" s="6"/>
      <c r="AI17" s="6"/>
    </row>
    <row r="18" spans="1:35" ht="1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0.9</v>
      </c>
      <c r="AG18" s="88">
        <f t="shared" si="3"/>
        <v>34.5</v>
      </c>
      <c r="AI18" s="6"/>
    </row>
    <row r="19" spans="1:35" ht="1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/>
      <c r="K19" s="67"/>
      <c r="L19" s="67"/>
      <c r="M19" s="88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667.4000000000001</v>
      </c>
      <c r="AG19" s="88">
        <f t="shared" si="3"/>
        <v>7154.4</v>
      </c>
      <c r="AI19" s="6"/>
    </row>
    <row r="20" spans="1:35" ht="1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1956.5</v>
      </c>
      <c r="AG20" s="88">
        <f t="shared" si="3"/>
        <v>34785.5</v>
      </c>
      <c r="AI20" s="6"/>
    </row>
    <row r="21" spans="1:35" ht="1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88">
        <f t="shared" si="3"/>
        <v>1351.7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3653.440000000004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698.8</v>
      </c>
      <c r="AG23" s="88">
        <f t="shared" si="3"/>
        <v>6491.640000000015</v>
      </c>
      <c r="AI23" s="6"/>
    </row>
    <row r="24" spans="1:35" ht="15" customHeight="1">
      <c r="A24" s="4" t="s">
        <v>7</v>
      </c>
      <c r="B24" s="22">
        <v>41417.8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/>
      <c r="K24" s="67"/>
      <c r="L24" s="67"/>
      <c r="M24" s="88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1611</v>
      </c>
      <c r="AG24" s="88">
        <f t="shared" si="3"/>
        <v>47655.700000000004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/>
      <c r="L25" s="75"/>
      <c r="M25" s="9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1073.9</v>
      </c>
      <c r="AG25" s="89">
        <f t="shared" si="3"/>
        <v>16055.1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181.7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41327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1611</v>
      </c>
      <c r="AG32" s="88">
        <f>AG24-AG30</f>
        <v>47474.00000000001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/>
      <c r="L33" s="67"/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88">
        <f aca="true" t="shared" si="6" ref="AG33:AG38">B33+C33-AF33</f>
        <v>585.6000000000001</v>
      </c>
      <c r="AI33" s="6"/>
    </row>
    <row r="34" spans="1:35" ht="1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/>
      <c r="L34" s="67"/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88">
        <f t="shared" si="6"/>
        <v>323.4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197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65.20000000000016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71.4</v>
      </c>
      <c r="H40" s="67"/>
      <c r="I40" s="67"/>
      <c r="J40" s="72"/>
      <c r="K40" s="67"/>
      <c r="L40" s="67"/>
      <c r="M40" s="88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71.4</v>
      </c>
      <c r="AG40" s="88">
        <f aca="true" t="shared" si="8" ref="AG40:AG45">B40+C40-AF40</f>
        <v>1591.1</v>
      </c>
      <c r="AI40" s="6"/>
    </row>
    <row r="41" spans="1:35" ht="1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88">
        <f t="shared" si="8"/>
        <v>1374.7999999999997</v>
      </c>
      <c r="AH41" s="6"/>
      <c r="AI41" s="6"/>
    </row>
    <row r="42" spans="1:35" ht="1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0.9</v>
      </c>
      <c r="AI42" s="6"/>
    </row>
    <row r="43" spans="1:35" ht="1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88">
        <f t="shared" si="8"/>
        <v>12.8</v>
      </c>
      <c r="AI43" s="6"/>
    </row>
    <row r="44" spans="1:35" ht="1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65.7</v>
      </c>
      <c r="H44" s="67"/>
      <c r="I44" s="67"/>
      <c r="J44" s="72"/>
      <c r="K44" s="67"/>
      <c r="L44" s="67"/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65.7</v>
      </c>
      <c r="AG44" s="88">
        <f t="shared" si="8"/>
        <v>168.60000000000002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5.700000000000003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88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5.700000000000003</v>
      </c>
      <c r="AG46" s="88">
        <f>AG40-AG41-AG42-AG43-AG44-AG45</f>
        <v>34.00000000000014</v>
      </c>
      <c r="AI46" s="6"/>
    </row>
    <row r="47" spans="1:35" ht="17.25" customHeight="1">
      <c r="A47" s="4" t="s">
        <v>43</v>
      </c>
      <c r="B47" s="29">
        <v>6488.7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/>
      <c r="K47" s="79"/>
      <c r="L47" s="79"/>
      <c r="M47" s="97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843.4</v>
      </c>
      <c r="AG47" s="88">
        <f>B47+C47-AF47</f>
        <v>8210.999999999998</v>
      </c>
      <c r="AI47" s="6"/>
    </row>
    <row r="48" spans="1:35" ht="1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54.4</v>
      </c>
      <c r="AI48" s="6"/>
    </row>
    <row r="49" spans="1:35" ht="15">
      <c r="A49" s="3" t="s">
        <v>16</v>
      </c>
      <c r="B49" s="22">
        <v>5747.4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/>
      <c r="K49" s="67"/>
      <c r="L49" s="67"/>
      <c r="M49" s="88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833.4</v>
      </c>
      <c r="AG49" s="88">
        <f>B49+C49-AF49</f>
        <v>6439.9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686.9000000000005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10</v>
      </c>
      <c r="AG51" s="88">
        <f>AG47-AG49-AG48</f>
        <v>1716.6999999999985</v>
      </c>
      <c r="AI51" s="6"/>
    </row>
    <row r="52" spans="1:35" ht="15" customHeight="1">
      <c r="A52" s="4" t="s">
        <v>0</v>
      </c>
      <c r="B52" s="22">
        <v>9469.6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/>
      <c r="K52" s="67"/>
      <c r="L52" s="67"/>
      <c r="M52" s="88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646.7</v>
      </c>
      <c r="AG52" s="88">
        <f aca="true" t="shared" si="11" ref="AG52:AG59">B52+C52-AF52</f>
        <v>11638.9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1.6</v>
      </c>
      <c r="AG53" s="88">
        <f t="shared" si="11"/>
        <v>3511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/>
      <c r="K54" s="67"/>
      <c r="L54" s="67"/>
      <c r="M54" s="88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111.5</v>
      </c>
      <c r="AG54" s="88">
        <f t="shared" si="11"/>
        <v>3285.8</v>
      </c>
      <c r="AH54" s="6"/>
      <c r="AI54" s="6"/>
    </row>
    <row r="55" spans="1:35" ht="1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/>
      <c r="M55" s="88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88">
        <f t="shared" si="11"/>
        <v>1370.3999999999999</v>
      </c>
      <c r="AH55" s="6"/>
      <c r="AI55" s="6"/>
    </row>
    <row r="56" spans="1:35" ht="15" customHeight="1">
      <c r="A56" s="3" t="s">
        <v>1</v>
      </c>
      <c r="B56" s="22">
        <v>0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584.2</v>
      </c>
      <c r="AI57" s="6"/>
    </row>
    <row r="58" spans="1:35" ht="15">
      <c r="A58" s="3" t="s">
        <v>16</v>
      </c>
      <c r="B58" s="29">
        <v>17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45.9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1078.4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88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111.5</v>
      </c>
      <c r="AG60" s="88">
        <f>AG54-AG55-AG57-AG59-AG56-AG58</f>
        <v>1285.3000000000002</v>
      </c>
      <c r="AI60" s="6"/>
    </row>
    <row r="61" spans="1:35" ht="15" customHeight="1">
      <c r="A61" s="4" t="s">
        <v>10</v>
      </c>
      <c r="B61" s="22">
        <v>92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25.1</v>
      </c>
      <c r="AG61" s="88">
        <f aca="true" t="shared" si="14" ref="AG61:AG67">B61+C61-AF61</f>
        <v>81.30000000000001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/>
      <c r="L62" s="67"/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303.7</v>
      </c>
      <c r="AG62" s="88">
        <f t="shared" si="14"/>
        <v>7367.2</v>
      </c>
      <c r="AI62" s="6"/>
    </row>
    <row r="63" spans="1:35" ht="1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/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88">
        <f t="shared" si="14"/>
        <v>2784.1000000000004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6.6</v>
      </c>
      <c r="AG65" s="88">
        <f t="shared" si="14"/>
        <v>858.1</v>
      </c>
      <c r="AH65" s="6"/>
      <c r="AI65" s="6"/>
    </row>
    <row r="66" spans="1:35" ht="1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2.4</v>
      </c>
      <c r="AG66" s="88">
        <f t="shared" si="14"/>
        <v>426.20000000000005</v>
      </c>
      <c r="AI66" s="6"/>
    </row>
    <row r="67" spans="1:35" ht="1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679</v>
      </c>
      <c r="AI67" s="6"/>
    </row>
    <row r="68" spans="1:35" ht="1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294.7</v>
      </c>
      <c r="AG68" s="88">
        <f>AG62-AG63-AG66-AG67-AG65-AG64</f>
        <v>2619.7999999999997</v>
      </c>
      <c r="AI68" s="6"/>
    </row>
    <row r="69" spans="1:35" ht="30.75">
      <c r="A69" s="4" t="s">
        <v>45</v>
      </c>
      <c r="B69" s="22">
        <v>2033.6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90">
        <f aca="true" t="shared" si="16" ref="AG69:AG92">B69+C69-AF69</f>
        <v>2051.9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1368.2</v>
      </c>
      <c r="AG71" s="90">
        <f t="shared" si="16"/>
        <v>1376.8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1968.1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1187.8</v>
      </c>
      <c r="AG72" s="90">
        <f t="shared" si="16"/>
        <v>2175.7999999999993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90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181.1</v>
      </c>
      <c r="AG74" s="90">
        <f t="shared" si="16"/>
        <v>388.39999999999986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25.5</v>
      </c>
      <c r="AI75" s="6"/>
    </row>
    <row r="76" spans="1:35" s="11" customFormat="1" ht="1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/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90">
        <f t="shared" si="16"/>
        <v>247.9</v>
      </c>
      <c r="AI76" s="6"/>
    </row>
    <row r="77" spans="1:35" s="11" customFormat="1" ht="1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/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90">
        <f t="shared" si="16"/>
        <v>145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90">
        <f t="shared" si="16"/>
        <v>15.900000000000002</v>
      </c>
      <c r="AI80" s="6"/>
    </row>
    <row r="81" spans="1:35" s="11" customFormat="1" ht="1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29.5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/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1182.6</v>
      </c>
      <c r="AG89" s="88">
        <f t="shared" si="16"/>
        <v>8891.800000000001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88">
        <f t="shared" si="16"/>
        <v>5660.4</v>
      </c>
      <c r="AH90" s="11"/>
      <c r="AI90" s="6"/>
    </row>
    <row r="91" spans="1:35" ht="1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2500</v>
      </c>
      <c r="AH91" s="11"/>
      <c r="AI91" s="6"/>
    </row>
    <row r="92" spans="1:34" ht="15">
      <c r="A92" s="4" t="s">
        <v>37</v>
      </c>
      <c r="B92" s="22">
        <v>26163.8</v>
      </c>
      <c r="C92" s="22">
        <v>18420.800000000003</v>
      </c>
      <c r="D92" s="67"/>
      <c r="E92" s="67">
        <v>20631.5</v>
      </c>
      <c r="F92" s="67">
        <v>2864.5</v>
      </c>
      <c r="G92" s="67">
        <v>2072.8</v>
      </c>
      <c r="H92" s="67">
        <v>2090.8</v>
      </c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27659.6</v>
      </c>
      <c r="AG92" s="88">
        <f t="shared" si="16"/>
        <v>16925.000000000007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216606.30000000002</v>
      </c>
      <c r="C94" s="35">
        <f t="shared" si="17"/>
        <v>73798.90000000001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5865.700000000001</v>
      </c>
      <c r="H94" s="82">
        <f t="shared" si="17"/>
        <v>8568.300000000001</v>
      </c>
      <c r="I94" s="82">
        <f t="shared" si="17"/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98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38996.7</v>
      </c>
      <c r="AG94" s="83">
        <f>AG10+AG15+AG24+AG33+AG47+AG52+AG54+AG61+AG62+AG69+AG71+AG72+AG76+AG81+AG82+AG83+AG88+AG89+AG90+AG91+AG70+AG40+AG92</f>
        <v>251408.49999999994</v>
      </c>
    </row>
    <row r="95" spans="1:33" ht="15">
      <c r="A95" s="3" t="s">
        <v>5</v>
      </c>
      <c r="B95" s="22">
        <f aca="true" t="shared" si="18" ref="B95:AD95">B11+B17+B26+B34+B55+B63+B73+B41+B77+B48</f>
        <v>81489.26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88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433.2</v>
      </c>
      <c r="AG95" s="71">
        <f>B95+C95-AF95</f>
        <v>85390.26</v>
      </c>
    </row>
    <row r="96" spans="1:33" ht="1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</v>
      </c>
      <c r="H96" s="67">
        <f t="shared" si="19"/>
        <v>1393.1000000000001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88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2284.8</v>
      </c>
      <c r="AG96" s="71">
        <f>B96+C96-AF96</f>
        <v>40656.79999999999</v>
      </c>
    </row>
    <row r="97" spans="1:33" ht="1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0.9</v>
      </c>
      <c r="AG97" s="71">
        <f>B97+C97-AF97</f>
        <v>35.4</v>
      </c>
    </row>
    <row r="98" spans="1:33" ht="15">
      <c r="A98" s="3" t="s">
        <v>1</v>
      </c>
      <c r="B98" s="22">
        <f aca="true" t="shared" si="21" ref="B98:AD98">B19+B28+B65+B35+B43+B56+B79</f>
        <v>4825.9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88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674</v>
      </c>
      <c r="AG98" s="71">
        <f>B98+C98-AF98</f>
        <v>8025.299999999999</v>
      </c>
    </row>
    <row r="99" spans="1:33" ht="15">
      <c r="A99" s="3" t="s">
        <v>16</v>
      </c>
      <c r="B99" s="22">
        <f aca="true" t="shared" si="22" ref="B99:X99">B21+B30+B49+B37+B58+B13+B75+B67</f>
        <v>7397.3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88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833.4</v>
      </c>
      <c r="AG99" s="71">
        <f>B99+C99-AF99</f>
        <v>8723.7</v>
      </c>
    </row>
    <row r="100" spans="1:33" ht="12.75">
      <c r="A100" s="1" t="s">
        <v>35</v>
      </c>
      <c r="B100" s="2">
        <f aca="true" t="shared" si="24" ref="B100:AD100">B94-B95-B96-B97-B98-B99</f>
        <v>102842.84000000004</v>
      </c>
      <c r="C100" s="2">
        <f t="shared" si="24"/>
        <v>40504.60000000001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4065.100000000001</v>
      </c>
      <c r="H100" s="84">
        <f t="shared" si="24"/>
        <v>6495.6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99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34770.399999999994</v>
      </c>
      <c r="AG100" s="84">
        <f>AG94-AG95-AG96-AG97-AG98-AG99</f>
        <v>108577.03999999995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2019-03-07T13:15:59Z</cp:lastPrinted>
  <dcterms:created xsi:type="dcterms:W3CDTF">2002-11-05T08:53:00Z</dcterms:created>
  <dcterms:modified xsi:type="dcterms:W3CDTF">2019-03-07T13:18:51Z</dcterms:modified>
  <cp:category/>
  <cp:version/>
  <cp:contentType/>
  <cp:contentStatus/>
</cp:coreProperties>
</file>